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0人" sheetId="1" r:id="rId1"/>
  </sheets>
  <calcPr calcId="144525"/>
</workbook>
</file>

<file path=xl/sharedStrings.xml><?xml version="1.0" encoding="utf-8"?>
<sst xmlns="http://schemas.openxmlformats.org/spreadsheetml/2006/main" count="118" uniqueCount="93">
  <si>
    <r>
      <rPr>
        <sz val="28"/>
        <rFont val="微软雅黑"/>
        <charset val="134"/>
      </rPr>
      <t>附件2：</t>
    </r>
    <r>
      <rPr>
        <sz val="28"/>
        <rFont val="方正小标宋简体"/>
        <charset val="134"/>
      </rPr>
      <t xml:space="preserve">                                           </t>
    </r>
    <r>
      <rPr>
        <sz val="28"/>
        <rFont val="方正大标宋简体"/>
        <charset val="134"/>
      </rPr>
      <t>首届“阳光海南”旅游休闲匹克球精英邀请赛暨“跟着赛事去旅行”2024海南体育+旅游创新推广活动经费测算表</t>
    </r>
  </si>
  <si>
    <t>序号</t>
  </si>
  <si>
    <t>费用描述</t>
  </si>
  <si>
    <t>单位</t>
  </si>
  <si>
    <t>单价</t>
  </si>
  <si>
    <t>数量</t>
  </si>
  <si>
    <t>天数</t>
  </si>
  <si>
    <t>金额</t>
  </si>
  <si>
    <t>备注</t>
  </si>
  <si>
    <t>嘉宾邀约</t>
  </si>
  <si>
    <t>往返机票</t>
  </si>
  <si>
    <t>人</t>
  </si>
  <si>
    <t>中国宋庆龄基金会第八届理事会、文化和旅游部及文化和旅游部全国公共文化发展中心、中国文化管协会等有关行业协会、重要赛事裁判员、赛事企业、重要旅游城市代表等相关负责人。</t>
  </si>
  <si>
    <t>专家劳务费（整场赛事活动共三天）</t>
  </si>
  <si>
    <t>酒店住宿</t>
  </si>
  <si>
    <t>间</t>
  </si>
  <si>
    <t>餐饮</t>
  </si>
  <si>
    <t>位</t>
  </si>
  <si>
    <t>每人每天100元用餐标准（工作人员用餐）</t>
  </si>
  <si>
    <t>活动日，每人每天100元用餐标准（参与比赛及活动人员用餐）</t>
  </si>
  <si>
    <t>每人每天100元用餐标准(参与活动领导嘉宾等用餐）</t>
  </si>
  <si>
    <t>交通车辆</t>
  </si>
  <si>
    <t>7座商务接、送机</t>
  </si>
  <si>
    <t>趟</t>
  </si>
  <si>
    <t>接机5趟，送机5趟</t>
  </si>
  <si>
    <t>H5微信小程序报名</t>
  </si>
  <si>
    <t>项</t>
  </si>
  <si>
    <t>场地费</t>
  </si>
  <si>
    <t>推广交流活动场地租赁</t>
  </si>
  <si>
    <t>提前1天入场布置，半天使用</t>
  </si>
  <si>
    <t>比赛场地租赁</t>
  </si>
  <si>
    <t>个</t>
  </si>
  <si>
    <t>5个比赛场地，参赛人数50人，半天</t>
  </si>
  <si>
    <t>氛围营造</t>
  </si>
  <si>
    <t>木质导向牌2*0.8m</t>
  </si>
  <si>
    <t>组</t>
  </si>
  <si>
    <t>酒店签到背景6*3*0.6m</t>
  </si>
  <si>
    <t>平米</t>
  </si>
  <si>
    <t>拍照手举牌</t>
  </si>
  <si>
    <t>氛围搭建+物料制作</t>
  </si>
  <si>
    <t>比赛球场广告牌围挡、羽毛旗、分组物料等</t>
  </si>
  <si>
    <t>物料</t>
  </si>
  <si>
    <t>接机牌-带手柄</t>
  </si>
  <si>
    <t>接机物料（含矿泉水、打火机、湿纸巾、口罩、雨伞）</t>
  </si>
  <si>
    <t>胸牌</t>
  </si>
  <si>
    <t>席卡</t>
  </si>
  <si>
    <t>张</t>
  </si>
  <si>
    <t>赛事用品</t>
  </si>
  <si>
    <t>比赛装备</t>
  </si>
  <si>
    <t>份</t>
  </si>
  <si>
    <t>运动水杯、运动毛巾、运动收纳包、小风扇，含参赛人员及裁判组工作人员</t>
  </si>
  <si>
    <t>比赛奖金</t>
  </si>
  <si>
    <t>奖杯+奖状</t>
  </si>
  <si>
    <t>球</t>
  </si>
  <si>
    <t>球拍</t>
  </si>
  <si>
    <t>进、撤场</t>
  </si>
  <si>
    <t>物料运输</t>
  </si>
  <si>
    <t>次</t>
  </si>
  <si>
    <t>场地搭建工人</t>
  </si>
  <si>
    <t>第三方及工作人员</t>
  </si>
  <si>
    <t>裁判长:1人 
副裁判长:2人 
编排长:2人 
裁判员:10人 
签到、检录:4人
捡球员:10人</t>
  </si>
  <si>
    <t>裁判长:1人 *3500=3500元
副裁判长:2人 *2600=5200元
编排长:2人 *2100=4200元
裁判员:10人 *1350=13500元
签到、检录:4人*550=2200元
捡球员：10人*440=4400元</t>
  </si>
  <si>
    <t>主持人</t>
  </si>
  <si>
    <t>含活动交流、运动员，教练员，裁判员赛前活动讲解、比赛</t>
  </si>
  <si>
    <t>礼仪</t>
  </si>
  <si>
    <t>指引</t>
  </si>
  <si>
    <t>活动推广工作人员</t>
  </si>
  <si>
    <t>工作人员</t>
  </si>
  <si>
    <t>第一天接机 办理入住 / 第二天全程活动/ 第三天送机</t>
  </si>
  <si>
    <t>保险</t>
  </si>
  <si>
    <t>个人意外险</t>
  </si>
  <si>
    <t>比赛人员50人</t>
  </si>
  <si>
    <t>后勤保障</t>
  </si>
  <si>
    <t>医疗车</t>
  </si>
  <si>
    <t>辆</t>
  </si>
  <si>
    <t>1辆车，2个医生，1个护士，医药器材</t>
  </si>
  <si>
    <t>宣传费</t>
  </si>
  <si>
    <t>媒体宣传</t>
  </si>
  <si>
    <t>全国50家媒体宣传</t>
  </si>
  <si>
    <t>网红达人</t>
  </si>
  <si>
    <t>拟邀请2位10万以上粉丝旅游类、抖音博主（KOL）联动宣传（含交通住宿、餐费、劳务等）</t>
  </si>
  <si>
    <t>云摄影</t>
  </si>
  <si>
    <t>第一天：1位；第二天：2位</t>
  </si>
  <si>
    <t>固定摄像</t>
  </si>
  <si>
    <t>第二天：1位</t>
  </si>
  <si>
    <t>游机摄像</t>
  </si>
  <si>
    <t>第一天：1位；第二天：1位</t>
  </si>
  <si>
    <t>30秒短视频剪辑费用</t>
  </si>
  <si>
    <t>条</t>
  </si>
  <si>
    <t>策划费</t>
  </si>
  <si>
    <t>活动策划，文案撰写，场地及活动路线勘察、活动主画面、延伸设计、3D设计等</t>
  </si>
  <si>
    <t>合计</t>
  </si>
  <si>
    <t>费用包干使用。验收时乙方须提供结项报告及项目相关验收证明材料，甲方逐一核对服务条款内容及数量的佐证材料后，予以验收。未按服务条款内容及数量执行的部分，予以核减。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</si>
</sst>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22"/>
      <name val="微软雅黑"/>
      <charset val="134"/>
    </font>
    <font>
      <sz val="11"/>
      <name val="微软雅黑"/>
      <charset val="134"/>
    </font>
    <font>
      <sz val="28"/>
      <name val="微软雅黑"/>
      <charset val="134"/>
    </font>
    <font>
      <b/>
      <sz val="22"/>
      <name val="微软雅黑"/>
      <charset val="134"/>
    </font>
    <font>
      <sz val="2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28"/>
      <name val="方正小标宋简体"/>
      <charset val="134"/>
    </font>
    <font>
      <sz val="28"/>
      <name val="方正大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14" borderId="7" applyNumberFormat="false" applyAlignment="false" applyProtection="false">
      <alignment vertical="center"/>
    </xf>
    <xf numFmtId="0" fontId="23" fillId="21" borderId="10" applyNumberFormat="false" applyAlignment="false" applyProtection="false">
      <alignment vertical="center"/>
    </xf>
    <xf numFmtId="0" fontId="17" fillId="0" borderId="0"/>
    <xf numFmtId="0" fontId="15" fillId="1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6" fillId="14" borderId="11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7" fillId="31" borderId="11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58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43" fontId="3" fillId="0" borderId="1" xfId="2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0,0_x000a__x000a_NA_x000a__x000a_" xfId="5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zoomScale="40" zoomScaleNormal="40" topLeftCell="A9" workbookViewId="0">
      <selection activeCell="I10" sqref="I10"/>
    </sheetView>
  </sheetViews>
  <sheetFormatPr defaultColWidth="9" defaultRowHeight="47" customHeight="true"/>
  <cols>
    <col min="1" max="1" width="23.4333333333333" style="3" customWidth="true"/>
    <col min="2" max="2" width="38.1166666666667" style="3" customWidth="true"/>
    <col min="3" max="3" width="54.2333333333333" style="3" customWidth="true"/>
    <col min="4" max="4" width="14.1" style="3" customWidth="true"/>
    <col min="5" max="5" width="17.7666666666667" style="3"/>
    <col min="6" max="6" width="16.2" style="3" customWidth="true"/>
    <col min="7" max="7" width="12.55" style="3" customWidth="true"/>
    <col min="8" max="8" width="28.0583333333333" style="3" customWidth="true"/>
    <col min="9" max="9" width="143.95" style="4" customWidth="true"/>
    <col min="10" max="12" width="9" style="5"/>
    <col min="13" max="16384" width="9" style="1"/>
  </cols>
  <sheetData>
    <row r="1" s="1" customFormat="true" ht="110" customHeight="true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5"/>
      <c r="K1" s="5"/>
      <c r="L1" s="5"/>
    </row>
    <row r="2" s="1" customFormat="true" ht="89" customHeight="true" spans="1:12">
      <c r="A2" s="7" t="s">
        <v>1</v>
      </c>
      <c r="B2" s="7" t="s">
        <v>2</v>
      </c>
      <c r="C2" s="7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5"/>
      <c r="K2" s="5"/>
      <c r="L2" s="5"/>
    </row>
    <row r="3" s="2" customFormat="true" ht="140" customHeight="true" spans="1:12">
      <c r="A3" s="8">
        <v>1</v>
      </c>
      <c r="B3" s="8" t="s">
        <v>9</v>
      </c>
      <c r="C3" s="8" t="s">
        <v>10</v>
      </c>
      <c r="D3" s="8" t="s">
        <v>11</v>
      </c>
      <c r="E3" s="8">
        <v>4000</v>
      </c>
      <c r="F3" s="8">
        <v>6</v>
      </c>
      <c r="G3" s="8">
        <v>1</v>
      </c>
      <c r="H3" s="8">
        <f t="shared" ref="H3:H27" si="0">SUM(E3*F3*G3)</f>
        <v>24000</v>
      </c>
      <c r="I3" s="8" t="s">
        <v>12</v>
      </c>
      <c r="J3" s="5"/>
      <c r="K3" s="5"/>
      <c r="L3" s="5"/>
    </row>
    <row r="4" s="2" customFormat="true" ht="72" customHeight="true" spans="1:12">
      <c r="A4" s="8">
        <v>2</v>
      </c>
      <c r="B4" s="8"/>
      <c r="C4" s="8" t="s">
        <v>13</v>
      </c>
      <c r="D4" s="8" t="s">
        <v>11</v>
      </c>
      <c r="E4" s="8">
        <v>2000</v>
      </c>
      <c r="F4" s="8">
        <v>3</v>
      </c>
      <c r="G4" s="8">
        <v>2</v>
      </c>
      <c r="H4" s="8">
        <f t="shared" si="0"/>
        <v>12000</v>
      </c>
      <c r="I4" s="8"/>
      <c r="J4" s="5"/>
      <c r="K4" s="5"/>
      <c r="L4" s="5"/>
    </row>
    <row r="5" s="2" customFormat="true" customHeight="true" spans="1:12">
      <c r="A5" s="8">
        <v>3</v>
      </c>
      <c r="B5" s="8" t="s">
        <v>14</v>
      </c>
      <c r="C5" s="8"/>
      <c r="D5" s="8" t="s">
        <v>15</v>
      </c>
      <c r="E5" s="8">
        <v>450</v>
      </c>
      <c r="F5" s="8">
        <v>30</v>
      </c>
      <c r="G5" s="8">
        <v>2</v>
      </c>
      <c r="H5" s="8">
        <f t="shared" si="0"/>
        <v>27000</v>
      </c>
      <c r="I5" s="8"/>
      <c r="J5" s="5"/>
      <c r="K5" s="5"/>
      <c r="L5" s="5"/>
    </row>
    <row r="6" s="2" customFormat="true" customHeight="true" spans="1:12">
      <c r="A6" s="8">
        <v>4</v>
      </c>
      <c r="B6" s="8" t="s">
        <v>16</v>
      </c>
      <c r="C6" s="9"/>
      <c r="D6" s="8" t="s">
        <v>17</v>
      </c>
      <c r="E6" s="8">
        <v>100</v>
      </c>
      <c r="F6" s="8">
        <v>50</v>
      </c>
      <c r="G6" s="8">
        <v>1</v>
      </c>
      <c r="H6" s="8">
        <f t="shared" si="0"/>
        <v>5000</v>
      </c>
      <c r="I6" s="16" t="s">
        <v>18</v>
      </c>
      <c r="J6" s="5"/>
      <c r="K6" s="5"/>
      <c r="L6" s="5"/>
    </row>
    <row r="7" s="2" customFormat="true" customHeight="true" spans="1:12">
      <c r="A7" s="8">
        <v>5</v>
      </c>
      <c r="B7" s="8"/>
      <c r="C7" s="9"/>
      <c r="D7" s="8" t="s">
        <v>17</v>
      </c>
      <c r="E7" s="8">
        <v>100</v>
      </c>
      <c r="F7" s="8">
        <v>100</v>
      </c>
      <c r="G7" s="8">
        <v>1</v>
      </c>
      <c r="H7" s="8">
        <f t="shared" si="0"/>
        <v>10000</v>
      </c>
      <c r="I7" s="16" t="s">
        <v>19</v>
      </c>
      <c r="J7" s="5"/>
      <c r="K7" s="5"/>
      <c r="L7" s="5"/>
    </row>
    <row r="8" s="2" customFormat="true" customHeight="true" spans="1:12">
      <c r="A8" s="8">
        <v>6</v>
      </c>
      <c r="B8" s="8"/>
      <c r="C8" s="9"/>
      <c r="D8" s="8" t="s">
        <v>17</v>
      </c>
      <c r="E8" s="8">
        <v>100</v>
      </c>
      <c r="F8" s="8">
        <v>50</v>
      </c>
      <c r="G8" s="8">
        <v>1</v>
      </c>
      <c r="H8" s="8">
        <f t="shared" si="0"/>
        <v>5000</v>
      </c>
      <c r="I8" s="16" t="s">
        <v>20</v>
      </c>
      <c r="J8" s="5"/>
      <c r="K8" s="5"/>
      <c r="L8" s="5"/>
    </row>
    <row r="9" s="2" customFormat="true" customHeight="true" spans="1:12">
      <c r="A9" s="8">
        <v>7</v>
      </c>
      <c r="B9" s="8" t="s">
        <v>21</v>
      </c>
      <c r="C9" s="9" t="s">
        <v>22</v>
      </c>
      <c r="D9" s="8" t="s">
        <v>23</v>
      </c>
      <c r="E9" s="8">
        <v>300</v>
      </c>
      <c r="F9" s="8">
        <v>10</v>
      </c>
      <c r="G9" s="8">
        <v>1</v>
      </c>
      <c r="H9" s="8">
        <f t="shared" si="0"/>
        <v>3000</v>
      </c>
      <c r="I9" s="8" t="s">
        <v>24</v>
      </c>
      <c r="J9" s="5"/>
      <c r="K9" s="5"/>
      <c r="L9" s="5"/>
    </row>
    <row r="10" s="2" customFormat="true" customHeight="true" spans="1:12">
      <c r="A10" s="8">
        <v>8</v>
      </c>
      <c r="B10" s="8" t="s">
        <v>25</v>
      </c>
      <c r="C10" s="9"/>
      <c r="D10" s="8" t="s">
        <v>26</v>
      </c>
      <c r="E10" s="8">
        <v>8000</v>
      </c>
      <c r="F10" s="8">
        <v>1</v>
      </c>
      <c r="G10" s="8">
        <v>1</v>
      </c>
      <c r="H10" s="8">
        <f t="shared" si="0"/>
        <v>8000</v>
      </c>
      <c r="I10" s="8"/>
      <c r="J10" s="5"/>
      <c r="K10" s="5"/>
      <c r="L10" s="5"/>
    </row>
    <row r="11" s="2" customFormat="true" customHeight="true" spans="1:12">
      <c r="A11" s="8">
        <v>9</v>
      </c>
      <c r="B11" s="8" t="s">
        <v>27</v>
      </c>
      <c r="C11" s="9" t="s">
        <v>28</v>
      </c>
      <c r="D11" s="8" t="s">
        <v>26</v>
      </c>
      <c r="E11" s="8">
        <v>10000</v>
      </c>
      <c r="F11" s="11">
        <v>1</v>
      </c>
      <c r="G11" s="8">
        <v>1</v>
      </c>
      <c r="H11" s="8">
        <f t="shared" si="0"/>
        <v>10000</v>
      </c>
      <c r="I11" s="8" t="s">
        <v>29</v>
      </c>
      <c r="J11" s="5"/>
      <c r="K11" s="5"/>
      <c r="L11" s="5"/>
    </row>
    <row r="12" s="2" customFormat="true" customHeight="true" spans="1:12">
      <c r="A12" s="8">
        <v>10</v>
      </c>
      <c r="B12" s="8"/>
      <c r="C12" s="8" t="s">
        <v>30</v>
      </c>
      <c r="D12" s="8" t="s">
        <v>31</v>
      </c>
      <c r="E12" s="8">
        <v>25000</v>
      </c>
      <c r="F12" s="8">
        <v>1</v>
      </c>
      <c r="G12" s="8">
        <v>1</v>
      </c>
      <c r="H12" s="8">
        <f t="shared" si="0"/>
        <v>25000</v>
      </c>
      <c r="I12" s="8" t="s">
        <v>32</v>
      </c>
      <c r="J12" s="5"/>
      <c r="K12" s="5"/>
      <c r="L12" s="5"/>
    </row>
    <row r="13" s="2" customFormat="true" customHeight="true" spans="1:12">
      <c r="A13" s="8">
        <v>11</v>
      </c>
      <c r="B13" s="10" t="s">
        <v>33</v>
      </c>
      <c r="C13" s="8" t="s">
        <v>34</v>
      </c>
      <c r="D13" s="11" t="s">
        <v>35</v>
      </c>
      <c r="E13" s="11">
        <v>280</v>
      </c>
      <c r="F13" s="11">
        <v>6</v>
      </c>
      <c r="G13" s="8">
        <v>1</v>
      </c>
      <c r="H13" s="8">
        <f t="shared" si="0"/>
        <v>1680</v>
      </c>
      <c r="I13" s="8"/>
      <c r="J13" s="5"/>
      <c r="K13" s="5"/>
      <c r="L13" s="5"/>
    </row>
    <row r="14" s="2" customFormat="true" customHeight="true" spans="1:12">
      <c r="A14" s="8">
        <v>12</v>
      </c>
      <c r="B14" s="12"/>
      <c r="C14" s="8" t="s">
        <v>36</v>
      </c>
      <c r="D14" s="8" t="s">
        <v>37</v>
      </c>
      <c r="E14" s="11">
        <v>100</v>
      </c>
      <c r="F14" s="11">
        <v>39.6</v>
      </c>
      <c r="G14" s="8">
        <v>1</v>
      </c>
      <c r="H14" s="8">
        <f t="shared" si="0"/>
        <v>3960</v>
      </c>
      <c r="I14" s="8"/>
      <c r="J14" s="5"/>
      <c r="K14" s="5"/>
      <c r="L14" s="5"/>
    </row>
    <row r="15" s="2" customFormat="true" customHeight="true" spans="1:12">
      <c r="A15" s="8">
        <v>13</v>
      </c>
      <c r="B15" s="12"/>
      <c r="C15" s="8" t="s">
        <v>38</v>
      </c>
      <c r="D15" s="11" t="s">
        <v>31</v>
      </c>
      <c r="E15" s="11">
        <v>50</v>
      </c>
      <c r="F15" s="11">
        <v>10</v>
      </c>
      <c r="G15" s="8">
        <v>1</v>
      </c>
      <c r="H15" s="8">
        <f t="shared" si="0"/>
        <v>500</v>
      </c>
      <c r="I15" s="8"/>
      <c r="J15" s="5"/>
      <c r="K15" s="5"/>
      <c r="L15" s="5"/>
    </row>
    <row r="16" s="2" customFormat="true" customHeight="true" spans="1:12">
      <c r="A16" s="8">
        <v>14</v>
      </c>
      <c r="B16" s="12"/>
      <c r="C16" s="8" t="s">
        <v>39</v>
      </c>
      <c r="D16" s="8" t="s">
        <v>26</v>
      </c>
      <c r="E16" s="8">
        <v>20000</v>
      </c>
      <c r="F16" s="8">
        <v>1</v>
      </c>
      <c r="G16" s="8">
        <v>1</v>
      </c>
      <c r="H16" s="8">
        <f t="shared" si="0"/>
        <v>20000</v>
      </c>
      <c r="I16" s="8" t="s">
        <v>40</v>
      </c>
      <c r="J16" s="5"/>
      <c r="K16" s="5"/>
      <c r="L16" s="5"/>
    </row>
    <row r="17" s="2" customFormat="true" customHeight="true" spans="1:12">
      <c r="A17" s="8">
        <v>15</v>
      </c>
      <c r="B17" s="8" t="s">
        <v>41</v>
      </c>
      <c r="C17" s="8" t="s">
        <v>42</v>
      </c>
      <c r="D17" s="11" t="s">
        <v>31</v>
      </c>
      <c r="E17" s="11">
        <v>100</v>
      </c>
      <c r="F17" s="11">
        <v>2</v>
      </c>
      <c r="G17" s="8">
        <v>1</v>
      </c>
      <c r="H17" s="8">
        <f t="shared" ref="H17:H40" si="1">SUM(E17*F17*G17)</f>
        <v>200</v>
      </c>
      <c r="I17" s="8"/>
      <c r="J17" s="5"/>
      <c r="K17" s="5"/>
      <c r="L17" s="5"/>
    </row>
    <row r="18" s="2" customFormat="true" ht="61.5" spans="1:12">
      <c r="A18" s="8">
        <v>16</v>
      </c>
      <c r="B18" s="8"/>
      <c r="C18" s="8" t="s">
        <v>43</v>
      </c>
      <c r="D18" s="11" t="s">
        <v>26</v>
      </c>
      <c r="E18" s="11">
        <v>50</v>
      </c>
      <c r="F18" s="11">
        <v>3</v>
      </c>
      <c r="G18" s="8">
        <v>1</v>
      </c>
      <c r="H18" s="8">
        <f t="shared" si="1"/>
        <v>150</v>
      </c>
      <c r="I18" s="8"/>
      <c r="J18" s="5"/>
      <c r="K18" s="5"/>
      <c r="L18" s="5"/>
    </row>
    <row r="19" s="2" customFormat="true" customHeight="true" spans="1:12">
      <c r="A19" s="8">
        <v>17</v>
      </c>
      <c r="B19" s="8"/>
      <c r="C19" s="8" t="s">
        <v>44</v>
      </c>
      <c r="D19" s="11" t="s">
        <v>31</v>
      </c>
      <c r="E19" s="11">
        <v>15</v>
      </c>
      <c r="F19" s="11">
        <v>100</v>
      </c>
      <c r="G19" s="8">
        <v>1</v>
      </c>
      <c r="H19" s="8">
        <f t="shared" si="1"/>
        <v>1500</v>
      </c>
      <c r="I19" s="8"/>
      <c r="J19" s="5"/>
      <c r="K19" s="5"/>
      <c r="L19" s="5"/>
    </row>
    <row r="20" s="2" customFormat="true" customHeight="true" spans="1:12">
      <c r="A20" s="8">
        <v>18</v>
      </c>
      <c r="B20" s="8"/>
      <c r="C20" s="9" t="s">
        <v>45</v>
      </c>
      <c r="D20" s="8" t="s">
        <v>46</v>
      </c>
      <c r="E20" s="8">
        <v>5</v>
      </c>
      <c r="F20" s="11">
        <v>100</v>
      </c>
      <c r="G20" s="8">
        <v>1</v>
      </c>
      <c r="H20" s="8">
        <f t="shared" si="1"/>
        <v>500</v>
      </c>
      <c r="I20" s="8"/>
      <c r="J20" s="5"/>
      <c r="K20" s="5"/>
      <c r="L20" s="5"/>
    </row>
    <row r="21" s="2" customFormat="true" ht="46" customHeight="true" spans="1:12">
      <c r="A21" s="8">
        <v>19</v>
      </c>
      <c r="B21" s="8" t="s">
        <v>47</v>
      </c>
      <c r="C21" s="9" t="s">
        <v>48</v>
      </c>
      <c r="D21" s="8" t="s">
        <v>49</v>
      </c>
      <c r="E21" s="8">
        <v>150</v>
      </c>
      <c r="F21" s="11">
        <v>80</v>
      </c>
      <c r="G21" s="8">
        <v>1</v>
      </c>
      <c r="H21" s="8">
        <f t="shared" si="1"/>
        <v>12000</v>
      </c>
      <c r="I21" s="8" t="s">
        <v>50</v>
      </c>
      <c r="J21" s="5"/>
      <c r="K21" s="5"/>
      <c r="L21" s="5"/>
    </row>
    <row r="22" s="2" customFormat="true" customHeight="true" spans="1:12">
      <c r="A22" s="8">
        <v>20</v>
      </c>
      <c r="B22" s="8"/>
      <c r="C22" s="8" t="s">
        <v>51</v>
      </c>
      <c r="D22" s="8" t="s">
        <v>26</v>
      </c>
      <c r="E22" s="8">
        <v>18000</v>
      </c>
      <c r="F22" s="8">
        <v>1</v>
      </c>
      <c r="G22" s="8">
        <v>1</v>
      </c>
      <c r="H22" s="8">
        <f t="shared" si="1"/>
        <v>18000</v>
      </c>
      <c r="I22" s="8"/>
      <c r="J22" s="5"/>
      <c r="K22" s="5"/>
      <c r="L22" s="5"/>
    </row>
    <row r="23" s="2" customFormat="true" customHeight="true" spans="1:12">
      <c r="A23" s="8">
        <v>21</v>
      </c>
      <c r="B23" s="8"/>
      <c r="C23" s="8" t="s">
        <v>52</v>
      </c>
      <c r="D23" s="8" t="s">
        <v>26</v>
      </c>
      <c r="E23" s="8">
        <v>3000</v>
      </c>
      <c r="F23" s="8">
        <v>1</v>
      </c>
      <c r="G23" s="8">
        <v>1</v>
      </c>
      <c r="H23" s="8">
        <f t="shared" si="1"/>
        <v>3000</v>
      </c>
      <c r="I23" s="8"/>
      <c r="J23" s="5"/>
      <c r="K23" s="5"/>
      <c r="L23" s="5"/>
    </row>
    <row r="24" s="2" customFormat="true" customHeight="true" spans="1:12">
      <c r="A24" s="8">
        <v>22</v>
      </c>
      <c r="B24" s="8"/>
      <c r="C24" s="8" t="s">
        <v>53</v>
      </c>
      <c r="D24" s="8" t="s">
        <v>31</v>
      </c>
      <c r="E24" s="8">
        <v>25</v>
      </c>
      <c r="F24" s="8">
        <v>50</v>
      </c>
      <c r="G24" s="8">
        <v>1</v>
      </c>
      <c r="H24" s="8">
        <f t="shared" si="1"/>
        <v>1250</v>
      </c>
      <c r="I24" s="8"/>
      <c r="J24" s="5"/>
      <c r="K24" s="5"/>
      <c r="L24" s="5"/>
    </row>
    <row r="25" s="2" customFormat="true" customHeight="true" spans="1:12">
      <c r="A25" s="8">
        <v>23</v>
      </c>
      <c r="B25" s="8"/>
      <c r="C25" s="8" t="s">
        <v>54</v>
      </c>
      <c r="D25" s="8" t="s">
        <v>31</v>
      </c>
      <c r="E25" s="8">
        <v>80</v>
      </c>
      <c r="F25" s="8">
        <v>50</v>
      </c>
      <c r="G25" s="8">
        <v>1</v>
      </c>
      <c r="H25" s="8">
        <f t="shared" si="1"/>
        <v>4000</v>
      </c>
      <c r="I25" s="8"/>
      <c r="J25" s="5"/>
      <c r="K25" s="5"/>
      <c r="L25" s="5"/>
    </row>
    <row r="26" s="2" customFormat="true" customHeight="true" spans="1:12">
      <c r="A26" s="8">
        <v>24</v>
      </c>
      <c r="B26" s="8" t="s">
        <v>55</v>
      </c>
      <c r="C26" s="8" t="s">
        <v>56</v>
      </c>
      <c r="D26" s="8" t="s">
        <v>57</v>
      </c>
      <c r="E26" s="8">
        <v>500</v>
      </c>
      <c r="F26" s="8">
        <v>4</v>
      </c>
      <c r="G26" s="8">
        <v>1</v>
      </c>
      <c r="H26" s="8">
        <f t="shared" si="1"/>
        <v>2000</v>
      </c>
      <c r="I26" s="8"/>
      <c r="J26" s="5"/>
      <c r="K26" s="5"/>
      <c r="L26" s="5"/>
    </row>
    <row r="27" s="2" customFormat="true" customHeight="true" spans="1:12">
      <c r="A27" s="8">
        <v>25</v>
      </c>
      <c r="B27" s="8"/>
      <c r="C27" s="8" t="s">
        <v>58</v>
      </c>
      <c r="D27" s="8" t="s">
        <v>26</v>
      </c>
      <c r="E27" s="8">
        <v>350</v>
      </c>
      <c r="F27" s="8">
        <v>10</v>
      </c>
      <c r="G27" s="8">
        <v>2</v>
      </c>
      <c r="H27" s="8">
        <f t="shared" si="1"/>
        <v>7000</v>
      </c>
      <c r="I27" s="8"/>
      <c r="J27" s="5"/>
      <c r="K27" s="5"/>
      <c r="L27" s="5"/>
    </row>
    <row r="28" s="2" customFormat="true" ht="184.5" spans="1:12">
      <c r="A28" s="8">
        <v>26</v>
      </c>
      <c r="B28" s="8" t="s">
        <v>59</v>
      </c>
      <c r="C28" s="8" t="s">
        <v>60</v>
      </c>
      <c r="D28" s="8" t="s">
        <v>26</v>
      </c>
      <c r="E28" s="15">
        <v>33000</v>
      </c>
      <c r="F28" s="8">
        <v>1</v>
      </c>
      <c r="G28" s="8">
        <v>1</v>
      </c>
      <c r="H28" s="8">
        <f t="shared" si="1"/>
        <v>33000</v>
      </c>
      <c r="I28" s="8" t="s">
        <v>61</v>
      </c>
      <c r="J28" s="5"/>
      <c r="K28" s="5"/>
      <c r="L28" s="5"/>
    </row>
    <row r="29" s="2" customFormat="true" ht="53" customHeight="true" spans="1:12">
      <c r="A29" s="8">
        <v>27</v>
      </c>
      <c r="B29" s="8"/>
      <c r="C29" s="8" t="s">
        <v>62</v>
      </c>
      <c r="D29" s="13" t="s">
        <v>26</v>
      </c>
      <c r="E29" s="15">
        <v>3000</v>
      </c>
      <c r="F29" s="8">
        <v>1</v>
      </c>
      <c r="G29" s="8">
        <v>1</v>
      </c>
      <c r="H29" s="8">
        <f t="shared" si="1"/>
        <v>3000</v>
      </c>
      <c r="I29" s="8" t="s">
        <v>63</v>
      </c>
      <c r="J29" s="5"/>
      <c r="K29" s="5"/>
      <c r="L29" s="5"/>
    </row>
    <row r="30" s="2" customFormat="true" customHeight="true" spans="1:12">
      <c r="A30" s="8">
        <v>28</v>
      </c>
      <c r="B30" s="8"/>
      <c r="C30" s="8" t="s">
        <v>64</v>
      </c>
      <c r="D30" s="8" t="s">
        <v>26</v>
      </c>
      <c r="E30" s="15">
        <v>600</v>
      </c>
      <c r="F30" s="8">
        <v>6</v>
      </c>
      <c r="G30" s="8">
        <v>1</v>
      </c>
      <c r="H30" s="8">
        <f t="shared" si="1"/>
        <v>3600</v>
      </c>
      <c r="I30" s="8" t="s">
        <v>65</v>
      </c>
      <c r="J30" s="5"/>
      <c r="K30" s="5"/>
      <c r="L30" s="5"/>
    </row>
    <row r="31" s="2" customFormat="true" customHeight="true" spans="1:12">
      <c r="A31" s="8">
        <v>29</v>
      </c>
      <c r="B31" s="8" t="s">
        <v>66</v>
      </c>
      <c r="C31" s="8" t="s">
        <v>67</v>
      </c>
      <c r="D31" s="8" t="s">
        <v>11</v>
      </c>
      <c r="E31" s="15">
        <v>400</v>
      </c>
      <c r="F31" s="8">
        <v>5</v>
      </c>
      <c r="G31" s="8">
        <v>3</v>
      </c>
      <c r="H31" s="8">
        <f t="shared" si="1"/>
        <v>6000</v>
      </c>
      <c r="I31" s="8" t="s">
        <v>68</v>
      </c>
      <c r="J31" s="5"/>
      <c r="K31" s="5"/>
      <c r="L31" s="5"/>
    </row>
    <row r="32" s="2" customFormat="true" customHeight="true" spans="1:12">
      <c r="A32" s="8">
        <v>30</v>
      </c>
      <c r="B32" s="10" t="s">
        <v>69</v>
      </c>
      <c r="C32" s="8" t="s">
        <v>70</v>
      </c>
      <c r="D32" s="8" t="s">
        <v>11</v>
      </c>
      <c r="E32" s="8">
        <v>35</v>
      </c>
      <c r="F32" s="8">
        <v>50</v>
      </c>
      <c r="G32" s="8">
        <v>1</v>
      </c>
      <c r="H32" s="8">
        <f t="shared" si="1"/>
        <v>1750</v>
      </c>
      <c r="I32" s="8" t="s">
        <v>71</v>
      </c>
      <c r="J32" s="5"/>
      <c r="K32" s="5"/>
      <c r="L32" s="5"/>
    </row>
    <row r="33" s="2" customFormat="true" ht="63" customHeight="true" spans="1:12">
      <c r="A33" s="8">
        <v>31</v>
      </c>
      <c r="B33" s="8" t="s">
        <v>72</v>
      </c>
      <c r="C33" s="8" t="s">
        <v>73</v>
      </c>
      <c r="D33" s="8" t="s">
        <v>74</v>
      </c>
      <c r="E33" s="8">
        <v>10000</v>
      </c>
      <c r="F33" s="8">
        <v>1</v>
      </c>
      <c r="G33" s="8">
        <v>1</v>
      </c>
      <c r="H33" s="8">
        <f t="shared" si="1"/>
        <v>10000</v>
      </c>
      <c r="I33" s="8" t="s">
        <v>75</v>
      </c>
      <c r="J33" s="5"/>
      <c r="K33" s="5"/>
      <c r="L33" s="5"/>
    </row>
    <row r="34" s="2" customFormat="true" ht="54" customHeight="true" spans="1:12">
      <c r="A34" s="8">
        <v>32</v>
      </c>
      <c r="B34" s="8" t="s">
        <v>76</v>
      </c>
      <c r="C34" s="8" t="s">
        <v>77</v>
      </c>
      <c r="D34" s="8" t="s">
        <v>26</v>
      </c>
      <c r="E34" s="8">
        <v>20000</v>
      </c>
      <c r="F34" s="8">
        <v>1</v>
      </c>
      <c r="G34" s="8">
        <v>1</v>
      </c>
      <c r="H34" s="8">
        <f t="shared" si="1"/>
        <v>20000</v>
      </c>
      <c r="I34" s="8" t="s">
        <v>78</v>
      </c>
      <c r="J34" s="5"/>
      <c r="K34" s="5"/>
      <c r="L34" s="5"/>
    </row>
    <row r="35" s="2" customFormat="true" ht="73" customHeight="true" spans="1:12">
      <c r="A35" s="8">
        <v>33</v>
      </c>
      <c r="B35" s="8"/>
      <c r="C35" s="8" t="s">
        <v>79</v>
      </c>
      <c r="D35" s="8" t="s">
        <v>26</v>
      </c>
      <c r="E35" s="8">
        <v>10000</v>
      </c>
      <c r="F35" s="8">
        <v>2</v>
      </c>
      <c r="G35" s="8">
        <v>1</v>
      </c>
      <c r="H35" s="8">
        <f t="shared" si="1"/>
        <v>20000</v>
      </c>
      <c r="I35" s="8" t="s">
        <v>80</v>
      </c>
      <c r="J35" s="5"/>
      <c r="K35" s="5"/>
      <c r="L35" s="5"/>
    </row>
    <row r="36" s="2" customFormat="true" customHeight="true" spans="1:12">
      <c r="A36" s="8">
        <v>34</v>
      </c>
      <c r="B36" s="8"/>
      <c r="C36" s="8" t="s">
        <v>81</v>
      </c>
      <c r="D36" s="8" t="s">
        <v>17</v>
      </c>
      <c r="E36" s="8">
        <v>2400</v>
      </c>
      <c r="F36" s="8">
        <v>3</v>
      </c>
      <c r="G36" s="8">
        <v>1</v>
      </c>
      <c r="H36" s="8">
        <f t="shared" si="1"/>
        <v>7200</v>
      </c>
      <c r="I36" s="8" t="s">
        <v>82</v>
      </c>
      <c r="J36" s="5"/>
      <c r="K36" s="5"/>
      <c r="L36" s="5"/>
    </row>
    <row r="37" s="2" customFormat="true" customHeight="true" spans="1:12">
      <c r="A37" s="8">
        <v>35</v>
      </c>
      <c r="B37" s="8"/>
      <c r="C37" s="8" t="s">
        <v>83</v>
      </c>
      <c r="D37" s="8" t="s">
        <v>17</v>
      </c>
      <c r="E37" s="8">
        <v>2000</v>
      </c>
      <c r="F37" s="8">
        <v>1</v>
      </c>
      <c r="G37" s="8">
        <v>1</v>
      </c>
      <c r="H37" s="8">
        <f t="shared" si="1"/>
        <v>2000</v>
      </c>
      <c r="I37" s="8" t="s">
        <v>84</v>
      </c>
      <c r="J37" s="5"/>
      <c r="K37" s="5"/>
      <c r="L37" s="5"/>
    </row>
    <row r="38" s="2" customFormat="true" customHeight="true" spans="1:12">
      <c r="A38" s="8">
        <v>36</v>
      </c>
      <c r="B38" s="8"/>
      <c r="C38" s="8" t="s">
        <v>85</v>
      </c>
      <c r="D38" s="8" t="s">
        <v>17</v>
      </c>
      <c r="E38" s="8">
        <v>2000</v>
      </c>
      <c r="F38" s="8">
        <v>2</v>
      </c>
      <c r="G38" s="8">
        <v>1</v>
      </c>
      <c r="H38" s="8">
        <f t="shared" si="1"/>
        <v>4000</v>
      </c>
      <c r="I38" s="8" t="s">
        <v>86</v>
      </c>
      <c r="J38" s="5"/>
      <c r="K38" s="5"/>
      <c r="L38" s="5"/>
    </row>
    <row r="39" s="2" customFormat="true" customHeight="true" spans="1:12">
      <c r="A39" s="8">
        <v>37</v>
      </c>
      <c r="B39" s="8"/>
      <c r="C39" s="8" t="s">
        <v>87</v>
      </c>
      <c r="D39" s="8" t="s">
        <v>88</v>
      </c>
      <c r="E39" s="8">
        <v>2000</v>
      </c>
      <c r="F39" s="8">
        <v>2</v>
      </c>
      <c r="G39" s="8">
        <v>1</v>
      </c>
      <c r="H39" s="8">
        <f t="shared" si="1"/>
        <v>4000</v>
      </c>
      <c r="I39" s="8"/>
      <c r="J39" s="5"/>
      <c r="K39" s="5"/>
      <c r="L39" s="5"/>
    </row>
    <row r="40" s="2" customFormat="true" ht="92.25" spans="1:12">
      <c r="A40" s="8">
        <v>38</v>
      </c>
      <c r="B40" s="8" t="s">
        <v>89</v>
      </c>
      <c r="C40" s="14" t="s">
        <v>90</v>
      </c>
      <c r="D40" s="8" t="s">
        <v>26</v>
      </c>
      <c r="E40" s="8">
        <v>30000</v>
      </c>
      <c r="F40" s="8">
        <v>1</v>
      </c>
      <c r="G40" s="8">
        <v>1</v>
      </c>
      <c r="H40" s="8">
        <f t="shared" si="1"/>
        <v>30000</v>
      </c>
      <c r="I40" s="8"/>
      <c r="J40" s="5"/>
      <c r="K40" s="5"/>
      <c r="L40" s="5"/>
    </row>
    <row r="41" s="1" customFormat="true" ht="92.25" spans="1:12">
      <c r="A41" s="7" t="s">
        <v>91</v>
      </c>
      <c r="B41" s="7"/>
      <c r="C41" s="7"/>
      <c r="D41" s="7"/>
      <c r="E41" s="7"/>
      <c r="F41" s="7"/>
      <c r="G41" s="7"/>
      <c r="H41" s="7">
        <f>SUM(H3:H40)</f>
        <v>349290</v>
      </c>
      <c r="I41" s="8" t="s">
        <v>92</v>
      </c>
      <c r="J41" s="5"/>
      <c r="K41" s="5"/>
      <c r="L41" s="5"/>
    </row>
  </sheetData>
  <mergeCells count="12">
    <mergeCell ref="A1:I1"/>
    <mergeCell ref="B2:C2"/>
    <mergeCell ref="A41:G41"/>
    <mergeCell ref="B3:B4"/>
    <mergeCell ref="B6:B8"/>
    <mergeCell ref="B11:B12"/>
    <mergeCell ref="B13:B16"/>
    <mergeCell ref="B17:B20"/>
    <mergeCell ref="B21:B25"/>
    <mergeCell ref="B26:B27"/>
    <mergeCell ref="B28:B30"/>
    <mergeCell ref="B34:B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iris-yh</dc:creator>
  <cp:lastModifiedBy>user</cp:lastModifiedBy>
  <dcterms:created xsi:type="dcterms:W3CDTF">2024-11-26T19:45:00Z</dcterms:created>
  <dcterms:modified xsi:type="dcterms:W3CDTF">2024-12-05T08:38:11Z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E98F144705654A568E9CA62A264F80FF_13</vt:lpwstr>
  </property>
  <property fmtid="{D5CDD505-2E9C-101B-9397-08002B2CF9AE}" pid="3" name="KSOProductBuildVer">
    <vt:lpwstr>2052-11.8.2.9864</vt:lpwstr>
  </property>
</Properties>
</file>