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600" windowHeight="9840" tabRatio="857"/>
  </bookViews>
  <sheets>
    <sheet name="面试成绩汇总表" sheetId="3" r:id="rId1"/>
    <sheet name="综合成绩汇总表" sheetId="4" r:id="rId2"/>
  </sheets>
  <definedNames>
    <definedName name="_xlnm._FilterDatabase" localSheetId="0" hidden="1">面试成绩汇总表!$A$2:$E$32</definedName>
    <definedName name="_xlnm._FilterDatabase" localSheetId="1" hidden="1">综合成绩汇总表!$A$2:$D$33</definedName>
    <definedName name="_xlnm.Print_Titles" localSheetId="0">面试成绩汇总表!$1:$2</definedName>
    <definedName name="_xlnm.Print_Titles" localSheetId="1">综合成绩汇总表!$1:$2</definedName>
  </definedNames>
  <calcPr calcId="144525"/>
</workbook>
</file>

<file path=xl/calcChain.xml><?xml version="1.0" encoding="utf-8"?>
<calcChain xmlns="http://schemas.openxmlformats.org/spreadsheetml/2006/main">
  <c r="I11" i="4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  <c r="I3"/>
  <c r="H3"/>
  <c r="F3"/>
</calcChain>
</file>

<file path=xl/sharedStrings.xml><?xml version="1.0" encoding="utf-8"?>
<sst xmlns="http://schemas.openxmlformats.org/spreadsheetml/2006/main" count="99" uniqueCount="56">
  <si>
    <t xml:space="preserve">海南省图书馆2020年公开招聘事业编制人员
面试成绩汇总表                                                     </t>
  </si>
  <si>
    <t>序号</t>
  </si>
  <si>
    <t>报考岗位</t>
  </si>
  <si>
    <t>准考证号</t>
  </si>
  <si>
    <t>姓名</t>
  </si>
  <si>
    <t>抽签号</t>
  </si>
  <si>
    <t>面试成绩</t>
  </si>
  <si>
    <t>备注</t>
  </si>
  <si>
    <t>0101-综合管理</t>
  </si>
  <si>
    <t>李  乐</t>
  </si>
  <si>
    <t>周  游</t>
  </si>
  <si>
    <t>06</t>
  </si>
  <si>
    <t>82.40</t>
  </si>
  <si>
    <t>王  昕</t>
  </si>
  <si>
    <t>08</t>
  </si>
  <si>
    <t>77.60</t>
  </si>
  <si>
    <t>0102-图书资料管理</t>
  </si>
  <si>
    <t>于倩倩</t>
  </si>
  <si>
    <t>陈  泽</t>
  </si>
  <si>
    <t>09</t>
  </si>
  <si>
    <t>81.60</t>
  </si>
  <si>
    <t>符夏莹</t>
  </si>
  <si>
    <t>07</t>
  </si>
  <si>
    <t>76.90</t>
  </si>
  <si>
    <t>黄  胜</t>
  </si>
  <si>
    <t>04</t>
  </si>
  <si>
    <t>68.40</t>
  </si>
  <si>
    <t>聂岱君</t>
  </si>
  <si>
    <t>01</t>
  </si>
  <si>
    <t>84.70</t>
  </si>
  <si>
    <t>潘娇曼</t>
  </si>
  <si>
    <t>02</t>
  </si>
  <si>
    <t>77.20</t>
  </si>
  <si>
    <t xml:space="preserve">海南省图书馆2020年公开招聘事业编制人员
综合成绩汇总表                                                     </t>
  </si>
  <si>
    <t>笔试成绩</t>
  </si>
  <si>
    <t>笔试成绩60%</t>
  </si>
  <si>
    <t>面试成绩40%</t>
  </si>
  <si>
    <t>综合成绩</t>
  </si>
  <si>
    <t>排名</t>
  </si>
  <si>
    <t>69.8</t>
  </si>
  <si>
    <t>1</t>
  </si>
  <si>
    <t>67.65</t>
  </si>
  <si>
    <t>2</t>
  </si>
  <si>
    <t>71.35</t>
  </si>
  <si>
    <t>0</t>
  </si>
  <si>
    <t>3</t>
  </si>
  <si>
    <t>面试缺考</t>
  </si>
  <si>
    <t>67.4</t>
  </si>
  <si>
    <t>64.95</t>
  </si>
  <si>
    <t>66.6</t>
  </si>
  <si>
    <t>64.7</t>
  </si>
  <si>
    <t>4</t>
  </si>
  <si>
    <t>66.3</t>
  </si>
  <si>
    <t>5</t>
  </si>
  <si>
    <t>69</t>
  </si>
  <si>
    <t>6</t>
  </si>
</sst>
</file>

<file path=xl/styles.xml><?xml version="1.0" encoding="utf-8"?>
<styleSheet xmlns="http://schemas.openxmlformats.org/spreadsheetml/2006/main">
  <numFmts count="1"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b/>
      <sz val="11"/>
      <color indexed="10"/>
      <name val="宋体"/>
      <charset val="134"/>
    </font>
    <font>
      <b/>
      <sz val="15"/>
      <color indexed="57"/>
      <name val="宋体"/>
      <charset val="134"/>
    </font>
    <font>
      <b/>
      <sz val="11"/>
      <color indexed="57"/>
      <name val="宋体"/>
      <charset val="134"/>
    </font>
    <font>
      <sz val="18"/>
      <color indexed="57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8">
    <xf numFmtId="0" fontId="0" fillId="0" borderId="0"/>
    <xf numFmtId="0" fontId="7" fillId="3" borderId="5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8" fillId="8" borderId="13" applyNumberFormat="0" applyFont="0" applyAlignment="0" applyProtection="0">
      <alignment vertical="center"/>
    </xf>
    <xf numFmtId="0" fontId="8" fillId="8" borderId="13" applyNumberFormat="0" applyFont="0" applyAlignment="0" applyProtection="0">
      <alignment vertical="center"/>
    </xf>
    <xf numFmtId="0" fontId="8" fillId="8" borderId="13" applyNumberFormat="0" applyFont="0" applyAlignment="0" applyProtection="0">
      <alignment vertical="center"/>
    </xf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6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49" fontId="3" fillId="0" borderId="3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76" fontId="3" fillId="0" borderId="1" xfId="0" applyNumberFormat="1" applyFont="1" applyBorder="1"/>
    <xf numFmtId="49" fontId="3" fillId="0" borderId="1" xfId="0" applyNumberFormat="1" applyFont="1" applyBorder="1"/>
  </cellXfs>
  <cellStyles count="58">
    <cellStyle name="标题 1 2" xfId="8"/>
    <cellStyle name="标题 1 3" xfId="7"/>
    <cellStyle name="标题 1 4" xfId="12"/>
    <cellStyle name="标题 2 2" xfId="18"/>
    <cellStyle name="标题 2 3" xfId="19"/>
    <cellStyle name="标题 2 4" xfId="20"/>
    <cellStyle name="标题 3 2" xfId="21"/>
    <cellStyle name="标题 3 3" xfId="22"/>
    <cellStyle name="标题 3 4" xfId="23"/>
    <cellStyle name="标题 4 2" xfId="24"/>
    <cellStyle name="标题 4 3" xfId="5"/>
    <cellStyle name="标题 4 4" xfId="25"/>
    <cellStyle name="标题 5" xfId="3"/>
    <cellStyle name="标题 6" xfId="6"/>
    <cellStyle name="标题 7" xfId="16"/>
    <cellStyle name="差 2" xfId="27"/>
    <cellStyle name="差 3" xfId="28"/>
    <cellStyle name="差 4" xfId="29"/>
    <cellStyle name="常规" xfId="0" builtinId="0"/>
    <cellStyle name="常规 2" xfId="30"/>
    <cellStyle name="常规 3" xfId="31"/>
    <cellStyle name="常规 4" xfId="32"/>
    <cellStyle name="常规 5" xfId="33"/>
    <cellStyle name="常规 6" xfId="4"/>
    <cellStyle name="常规 7" xfId="34"/>
    <cellStyle name="好 2" xfId="35"/>
    <cellStyle name="好 3" xfId="36"/>
    <cellStyle name="好 4" xfId="37"/>
    <cellStyle name="汇总 2" xfId="38"/>
    <cellStyle name="汇总 3" xfId="39"/>
    <cellStyle name="汇总 4" xfId="40"/>
    <cellStyle name="计算 2" xfId="2"/>
    <cellStyle name="计算 3" xfId="14"/>
    <cellStyle name="计算 4" xfId="15"/>
    <cellStyle name="检查单元格 2" xfId="26"/>
    <cellStyle name="检查单元格 3" xfId="41"/>
    <cellStyle name="检查单元格 4" xfId="42"/>
    <cellStyle name="解释性文本 2" xfId="43"/>
    <cellStyle name="解释性文本 3" xfId="44"/>
    <cellStyle name="解释性文本 4" xfId="45"/>
    <cellStyle name="警告文本 2" xfId="46"/>
    <cellStyle name="警告文本 3" xfId="47"/>
    <cellStyle name="警告文本 4" xfId="48"/>
    <cellStyle name="链接单元格 2" xfId="49"/>
    <cellStyle name="链接单元格 3" xfId="9"/>
    <cellStyle name="链接单元格 4" xfId="11"/>
    <cellStyle name="适中 2" xfId="17"/>
    <cellStyle name="适中 3" xfId="50"/>
    <cellStyle name="适中 4" xfId="51"/>
    <cellStyle name="输出 2" xfId="10"/>
    <cellStyle name="输出 3" xfId="1"/>
    <cellStyle name="输出 4" xfId="13"/>
    <cellStyle name="输入 2" xfId="52"/>
    <cellStyle name="输入 3" xfId="53"/>
    <cellStyle name="输入 4" xfId="54"/>
    <cellStyle name="注释 2" xfId="55"/>
    <cellStyle name="注释 3" xfId="56"/>
    <cellStyle name="注释 4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="85" zoomScaleSheetLayoutView="85" workbookViewId="0">
      <selection sqref="A1:G1"/>
    </sheetView>
  </sheetViews>
  <sheetFormatPr defaultColWidth="9" defaultRowHeight="47.1" customHeight="1"/>
  <cols>
    <col min="1" max="1" width="7.5" style="1" customWidth="1"/>
    <col min="2" max="2" width="23.375" style="1" customWidth="1"/>
    <col min="3" max="3" width="16.375" style="1" customWidth="1"/>
    <col min="4" max="4" width="10.5" style="1" customWidth="1"/>
    <col min="5" max="5" width="11.125" style="3" customWidth="1"/>
    <col min="6" max="6" width="19.875" style="3" customWidth="1"/>
    <col min="7" max="7" width="13.75" style="1" customWidth="1"/>
    <col min="8" max="16384" width="9" style="1"/>
  </cols>
  <sheetData>
    <row r="1" spans="1:7" ht="81.95" customHeight="1">
      <c r="A1" s="17" t="s">
        <v>0</v>
      </c>
      <c r="B1" s="18"/>
      <c r="C1" s="18"/>
      <c r="D1" s="18"/>
      <c r="E1" s="19"/>
      <c r="F1" s="19"/>
      <c r="G1" s="18"/>
    </row>
    <row r="2" spans="1:7" ht="51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4" t="s">
        <v>7</v>
      </c>
    </row>
    <row r="3" spans="1:7" ht="53.1" customHeight="1">
      <c r="A3" s="7">
        <v>1</v>
      </c>
      <c r="B3" s="7" t="s">
        <v>8</v>
      </c>
      <c r="C3" s="7">
        <v>10101010322</v>
      </c>
      <c r="D3" s="7" t="s">
        <v>9</v>
      </c>
      <c r="E3" s="10"/>
      <c r="F3" s="10"/>
      <c r="G3" s="7"/>
    </row>
    <row r="4" spans="1:7" ht="53.1" customHeight="1">
      <c r="A4" s="7">
        <v>2</v>
      </c>
      <c r="B4" s="7" t="s">
        <v>8</v>
      </c>
      <c r="C4" s="7">
        <v>10101010128</v>
      </c>
      <c r="D4" s="7" t="s">
        <v>10</v>
      </c>
      <c r="E4" s="10" t="s">
        <v>11</v>
      </c>
      <c r="F4" s="10" t="s">
        <v>12</v>
      </c>
      <c r="G4" s="7"/>
    </row>
    <row r="5" spans="1:7" ht="53.1" customHeight="1">
      <c r="A5" s="7">
        <v>3</v>
      </c>
      <c r="B5" s="7" t="s">
        <v>8</v>
      </c>
      <c r="C5" s="7">
        <v>10101010206</v>
      </c>
      <c r="D5" s="7" t="s">
        <v>13</v>
      </c>
      <c r="E5" s="10" t="s">
        <v>14</v>
      </c>
      <c r="F5" s="10" t="s">
        <v>15</v>
      </c>
      <c r="G5" s="7"/>
    </row>
    <row r="6" spans="1:7" ht="53.1" customHeight="1">
      <c r="A6" s="7">
        <v>4</v>
      </c>
      <c r="B6" s="7" t="s">
        <v>16</v>
      </c>
      <c r="C6" s="7">
        <v>10101010608</v>
      </c>
      <c r="D6" s="7" t="s">
        <v>17</v>
      </c>
      <c r="E6" s="10"/>
      <c r="F6" s="10"/>
      <c r="G6" s="7"/>
    </row>
    <row r="7" spans="1:7" ht="53.1" customHeight="1">
      <c r="A7" s="7">
        <v>5</v>
      </c>
      <c r="B7" s="7" t="s">
        <v>16</v>
      </c>
      <c r="C7" s="7">
        <v>10101010804</v>
      </c>
      <c r="D7" s="7" t="s">
        <v>18</v>
      </c>
      <c r="E7" s="10" t="s">
        <v>19</v>
      </c>
      <c r="F7" s="10" t="s">
        <v>20</v>
      </c>
      <c r="G7" s="13"/>
    </row>
    <row r="8" spans="1:7" ht="53.1" customHeight="1">
      <c r="A8" s="7">
        <v>6</v>
      </c>
      <c r="B8" s="7" t="s">
        <v>16</v>
      </c>
      <c r="C8" s="7">
        <v>10101011116</v>
      </c>
      <c r="D8" s="7" t="s">
        <v>21</v>
      </c>
      <c r="E8" s="10" t="s">
        <v>22</v>
      </c>
      <c r="F8" s="10" t="s">
        <v>23</v>
      </c>
      <c r="G8" s="7"/>
    </row>
    <row r="9" spans="1:7" ht="53.1" customHeight="1">
      <c r="A9" s="7">
        <v>7</v>
      </c>
      <c r="B9" s="7" t="s">
        <v>16</v>
      </c>
      <c r="C9" s="7">
        <v>10101011324</v>
      </c>
      <c r="D9" s="7" t="s">
        <v>24</v>
      </c>
      <c r="E9" s="10" t="s">
        <v>25</v>
      </c>
      <c r="F9" s="10" t="s">
        <v>26</v>
      </c>
      <c r="G9" s="7"/>
    </row>
    <row r="10" spans="1:7" ht="53.1" customHeight="1">
      <c r="A10" s="7">
        <v>8</v>
      </c>
      <c r="B10" s="7" t="s">
        <v>16</v>
      </c>
      <c r="C10" s="7">
        <v>10101012004</v>
      </c>
      <c r="D10" s="7" t="s">
        <v>27</v>
      </c>
      <c r="E10" s="10" t="s">
        <v>28</v>
      </c>
      <c r="F10" s="10" t="s">
        <v>29</v>
      </c>
      <c r="G10" s="7"/>
    </row>
    <row r="11" spans="1:7" ht="53.1" customHeight="1">
      <c r="A11" s="7">
        <v>9</v>
      </c>
      <c r="B11" s="7" t="s">
        <v>16</v>
      </c>
      <c r="C11" s="7">
        <v>10101011417</v>
      </c>
      <c r="D11" s="7" t="s">
        <v>30</v>
      </c>
      <c r="E11" s="10" t="s">
        <v>31</v>
      </c>
      <c r="F11" s="10" t="s">
        <v>32</v>
      </c>
      <c r="G11" s="7"/>
    </row>
  </sheetData>
  <sheetProtection password="EC57" sheet="1" objects="1" selectLockedCells="1" selectUnlockedCells="1"/>
  <sortState ref="A3:F60">
    <sortCondition descending="1" ref="A3:A60"/>
  </sortState>
  <mergeCells count="1">
    <mergeCell ref="A1:G1"/>
  </mergeCells>
  <phoneticPr fontId="24" type="noConversion"/>
  <printOptions horizontalCentered="1"/>
  <pageMargins left="0.196527777777778" right="0.196527777777778" top="0.39305555555555599" bottom="0.39305555555555599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85" zoomScaleSheetLayoutView="85" workbookViewId="0">
      <selection activeCell="B11" sqref="B11"/>
    </sheetView>
  </sheetViews>
  <sheetFormatPr defaultColWidth="9" defaultRowHeight="47.1" customHeight="1"/>
  <cols>
    <col min="1" max="1" width="7.5" style="1" customWidth="1"/>
    <col min="2" max="2" width="23.375" style="1" customWidth="1"/>
    <col min="3" max="3" width="16.375" style="1" customWidth="1"/>
    <col min="4" max="4" width="10.5" style="1" customWidth="1"/>
    <col min="5" max="5" width="12.875" style="1" customWidth="1"/>
    <col min="6" max="6" width="17.875" style="2" customWidth="1"/>
    <col min="7" max="7" width="12.875" style="3" customWidth="1"/>
    <col min="8" max="8" width="17.875" style="2" customWidth="1"/>
    <col min="9" max="9" width="12.875" style="2" customWidth="1"/>
    <col min="10" max="10" width="7.125" style="3" customWidth="1"/>
    <col min="11" max="11" width="13.75" style="1" customWidth="1"/>
    <col min="12" max="16384" width="9" style="1"/>
  </cols>
  <sheetData>
    <row r="1" spans="1:11" ht="81.95" customHeight="1">
      <c r="A1" s="20" t="s">
        <v>33</v>
      </c>
      <c r="B1" s="21"/>
      <c r="C1" s="21"/>
      <c r="D1" s="21"/>
      <c r="E1" s="21"/>
      <c r="F1" s="22"/>
      <c r="G1" s="23"/>
      <c r="H1" s="22"/>
      <c r="I1" s="22"/>
      <c r="J1" s="23"/>
      <c r="K1" s="21"/>
    </row>
    <row r="2" spans="1:11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34</v>
      </c>
      <c r="F2" s="5" t="s">
        <v>35</v>
      </c>
      <c r="G2" s="6" t="s">
        <v>6</v>
      </c>
      <c r="H2" s="5" t="s">
        <v>36</v>
      </c>
      <c r="I2" s="5" t="s">
        <v>37</v>
      </c>
      <c r="J2" s="6" t="s">
        <v>38</v>
      </c>
      <c r="K2" s="4" t="s">
        <v>7</v>
      </c>
    </row>
    <row r="3" spans="1:11" ht="51" customHeight="1">
      <c r="A3" s="7">
        <v>1</v>
      </c>
      <c r="B3" s="7" t="s">
        <v>8</v>
      </c>
      <c r="C3" s="7">
        <v>10101010128</v>
      </c>
      <c r="D3" s="7" t="s">
        <v>10</v>
      </c>
      <c r="E3" s="8" t="s">
        <v>39</v>
      </c>
      <c r="F3" s="9">
        <f t="shared" ref="F3:F11" si="0">E3*0.6</f>
        <v>41.88</v>
      </c>
      <c r="G3" s="10" t="s">
        <v>12</v>
      </c>
      <c r="H3" s="9">
        <f t="shared" ref="H3:H11" si="1">G3*0.4</f>
        <v>32.96</v>
      </c>
      <c r="I3" s="9">
        <f t="shared" ref="I3:I11" si="2">F3+H3</f>
        <v>74.84</v>
      </c>
      <c r="J3" s="10" t="s">
        <v>40</v>
      </c>
      <c r="K3" s="7"/>
    </row>
    <row r="4" spans="1:11" ht="53.1" customHeight="1">
      <c r="A4" s="7">
        <v>2</v>
      </c>
      <c r="B4" s="7" t="s">
        <v>8</v>
      </c>
      <c r="C4" s="7">
        <v>10101010206</v>
      </c>
      <c r="D4" s="7" t="s">
        <v>13</v>
      </c>
      <c r="E4" s="8" t="s">
        <v>41</v>
      </c>
      <c r="F4" s="9">
        <f t="shared" si="0"/>
        <v>40.590000000000003</v>
      </c>
      <c r="G4" s="10" t="s">
        <v>15</v>
      </c>
      <c r="H4" s="9">
        <f t="shared" si="1"/>
        <v>31.04</v>
      </c>
      <c r="I4" s="9">
        <f t="shared" si="2"/>
        <v>71.63</v>
      </c>
      <c r="J4" s="10" t="s">
        <v>42</v>
      </c>
      <c r="K4" s="7"/>
    </row>
    <row r="5" spans="1:11" ht="53.1" customHeight="1">
      <c r="A5" s="7">
        <v>3</v>
      </c>
      <c r="B5" s="7" t="s">
        <v>8</v>
      </c>
      <c r="C5" s="7">
        <v>10101010322</v>
      </c>
      <c r="D5" s="7" t="s">
        <v>9</v>
      </c>
      <c r="E5" s="8" t="s">
        <v>43</v>
      </c>
      <c r="F5" s="9">
        <f t="shared" si="0"/>
        <v>42.81</v>
      </c>
      <c r="G5" s="10" t="s">
        <v>44</v>
      </c>
      <c r="H5" s="9">
        <f t="shared" si="1"/>
        <v>0</v>
      </c>
      <c r="I5" s="9">
        <f t="shared" si="2"/>
        <v>42.81</v>
      </c>
      <c r="J5" s="10" t="s">
        <v>45</v>
      </c>
      <c r="K5" s="7" t="s">
        <v>46</v>
      </c>
    </row>
    <row r="6" spans="1:11" ht="53.1" customHeight="1">
      <c r="A6" s="7">
        <v>4</v>
      </c>
      <c r="B6" s="7" t="s">
        <v>16</v>
      </c>
      <c r="C6" s="7">
        <v>10101010804</v>
      </c>
      <c r="D6" s="7" t="s">
        <v>18</v>
      </c>
      <c r="E6" s="8" t="s">
        <v>47</v>
      </c>
      <c r="F6" s="9">
        <f t="shared" si="0"/>
        <v>40.44</v>
      </c>
      <c r="G6" s="10" t="s">
        <v>20</v>
      </c>
      <c r="H6" s="9">
        <f t="shared" si="1"/>
        <v>32.64</v>
      </c>
      <c r="I6" s="9">
        <f t="shared" si="2"/>
        <v>73.08</v>
      </c>
      <c r="J6" s="10" t="s">
        <v>40</v>
      </c>
      <c r="K6" s="13"/>
    </row>
    <row r="7" spans="1:11" ht="47.1" customHeight="1">
      <c r="A7" s="7">
        <v>5</v>
      </c>
      <c r="B7" s="7" t="s">
        <v>16</v>
      </c>
      <c r="C7" s="7">
        <v>10101012004</v>
      </c>
      <c r="D7" s="7" t="s">
        <v>27</v>
      </c>
      <c r="E7" s="8" t="s">
        <v>48</v>
      </c>
      <c r="F7" s="9">
        <f t="shared" si="0"/>
        <v>38.97</v>
      </c>
      <c r="G7" s="10" t="s">
        <v>29</v>
      </c>
      <c r="H7" s="9">
        <f t="shared" si="1"/>
        <v>33.880000000000003</v>
      </c>
      <c r="I7" s="9">
        <f t="shared" si="2"/>
        <v>72.849999999999994</v>
      </c>
      <c r="J7" s="10" t="s">
        <v>42</v>
      </c>
      <c r="K7" s="7"/>
    </row>
    <row r="8" spans="1:11" ht="53.1" customHeight="1">
      <c r="A8" s="7">
        <v>6</v>
      </c>
      <c r="B8" s="7" t="s">
        <v>16</v>
      </c>
      <c r="C8" s="7">
        <v>10101011116</v>
      </c>
      <c r="D8" s="7" t="s">
        <v>21</v>
      </c>
      <c r="E8" s="8" t="s">
        <v>49</v>
      </c>
      <c r="F8" s="9">
        <f t="shared" si="0"/>
        <v>39.96</v>
      </c>
      <c r="G8" s="10" t="s">
        <v>23</v>
      </c>
      <c r="H8" s="9">
        <f t="shared" si="1"/>
        <v>30.76</v>
      </c>
      <c r="I8" s="9">
        <f t="shared" si="2"/>
        <v>70.72</v>
      </c>
      <c r="J8" s="10" t="s">
        <v>45</v>
      </c>
      <c r="K8" s="7"/>
    </row>
    <row r="9" spans="1:11" ht="53.1" customHeight="1">
      <c r="A9" s="7">
        <v>7</v>
      </c>
      <c r="B9" s="11" t="s">
        <v>16</v>
      </c>
      <c r="C9" s="11">
        <v>10101011417</v>
      </c>
      <c r="D9" s="11" t="s">
        <v>30</v>
      </c>
      <c r="E9" s="8" t="s">
        <v>50</v>
      </c>
      <c r="F9" s="9">
        <f t="shared" si="0"/>
        <v>38.82</v>
      </c>
      <c r="G9" s="12" t="s">
        <v>32</v>
      </c>
      <c r="H9" s="9">
        <f t="shared" si="1"/>
        <v>30.88</v>
      </c>
      <c r="I9" s="9">
        <f t="shared" si="2"/>
        <v>69.7</v>
      </c>
      <c r="J9" s="12" t="s">
        <v>51</v>
      </c>
      <c r="K9" s="11"/>
    </row>
    <row r="10" spans="1:11" ht="53.1" customHeight="1">
      <c r="A10" s="7">
        <v>8</v>
      </c>
      <c r="B10" s="7" t="s">
        <v>16</v>
      </c>
      <c r="C10" s="7">
        <v>10101011324</v>
      </c>
      <c r="D10" s="7" t="s">
        <v>24</v>
      </c>
      <c r="E10" s="8" t="s">
        <v>52</v>
      </c>
      <c r="F10" s="9">
        <f t="shared" si="0"/>
        <v>39.78</v>
      </c>
      <c r="G10" s="10" t="s">
        <v>26</v>
      </c>
      <c r="H10" s="9">
        <f t="shared" si="1"/>
        <v>27.36</v>
      </c>
      <c r="I10" s="9">
        <f t="shared" si="2"/>
        <v>67.14</v>
      </c>
      <c r="J10" s="10" t="s">
        <v>53</v>
      </c>
      <c r="K10" s="7"/>
    </row>
    <row r="11" spans="1:11" ht="53.1" customHeight="1">
      <c r="A11" s="7">
        <v>9</v>
      </c>
      <c r="B11" s="7" t="s">
        <v>16</v>
      </c>
      <c r="C11" s="7">
        <v>10101010608</v>
      </c>
      <c r="D11" s="7" t="s">
        <v>17</v>
      </c>
      <c r="E11" s="8" t="s">
        <v>54</v>
      </c>
      <c r="F11" s="9">
        <f t="shared" si="0"/>
        <v>41.4</v>
      </c>
      <c r="G11" s="10" t="s">
        <v>44</v>
      </c>
      <c r="H11" s="9">
        <f t="shared" si="1"/>
        <v>0</v>
      </c>
      <c r="I11" s="9">
        <f t="shared" si="2"/>
        <v>41.4</v>
      </c>
      <c r="J11" s="10" t="s">
        <v>55</v>
      </c>
      <c r="K11" s="7" t="s">
        <v>46</v>
      </c>
    </row>
    <row r="12" spans="1:11" ht="53.1" customHeight="1">
      <c r="F12" s="1"/>
      <c r="G12" s="1"/>
      <c r="H12" s="1"/>
      <c r="I12" s="1"/>
      <c r="J12" s="1"/>
    </row>
  </sheetData>
  <sheetProtection password="EC57" sheet="1" objects="1" selectLockedCells="1" selectUnlockedCells="1"/>
  <sortState ref="I3:I5">
    <sortCondition descending="1" ref="I3"/>
  </sortState>
  <mergeCells count="1">
    <mergeCell ref="A1:K1"/>
  </mergeCells>
  <phoneticPr fontId="24" type="noConversion"/>
  <printOptions horizontalCentered="1"/>
  <pageMargins left="7.8472222222222193E-2" right="7.8472222222222193E-2" top="0.39305555555555599" bottom="0.39305555555555599" header="0.31458333333333299" footer="0.31458333333333299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面试成绩汇总表</vt:lpstr>
      <vt:lpstr>综合成绩汇总表</vt:lpstr>
      <vt:lpstr>面试成绩汇总表!Print_Titles</vt:lpstr>
      <vt:lpstr>综合成绩汇总表!Print_Titles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2020-10-27T09:25:40Z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